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0" windowWidth="29920" windowHeight="15900" activeTab="0"/>
  </bookViews>
  <sheets>
    <sheet name="Sheet1" sheetId="1" r:id="rId1"/>
    <sheet name="Sheet2" sheetId="2" r:id="rId2"/>
  </sheets>
  <definedNames/>
  <calcPr fullCalcOnLoad="1"/>
</workbook>
</file>

<file path=xl/sharedStrings.xml><?xml version="1.0" encoding="utf-8"?>
<sst xmlns="http://schemas.openxmlformats.org/spreadsheetml/2006/main" count="559" uniqueCount="218">
  <si>
    <t xml:space="preserve">The authors give only a range of GenBank numbers "FJ692614–FJ693013" for the new intron sequences. 
I am assuming, from statements in the introduction that cite their previous work, that the authors used some previously determined sequences in their alignments.  I am annotating this as a case of re-using sequences from GenBank although that is not explicit in the paper. 
Concatenated alignments and trees were submitted to TreeBASE (S10901).  However, the TE presence-absence data, and inferred states, are not submitted (they do not fit the TB model of inferring trees from aligned characters). 
Both the concatenated and the individual (intron-specific) FASTA-formatted alignments are given in a supplementary data archive.  
Table 2 gives inferred parameters of nucleotide evolution models for the different introns.  
Table 4 gives the presence data for TEs in introns.  Gain of TEs is reconstructed in Fig. 3.  Table 4 is not a very easily re-useable form for these data.  A formatted NEXUS matrix might have been nice.  From examination of the nuc alignments of introns for Impa1-6, which is said to have the most TEs, these alignments do not include the TE sequences.  
Images of phylogenies appear in a supplementary doc file. </t>
  </si>
  <si>
    <t>phylomatic "We used the resolved Phylomatic tree (tree version R20040402) as the backbone for our supertree"</t>
  </si>
  <si>
    <t>[[Burns, 2011 #230]]</t>
  </si>
  <si>
    <t>doi: 10.1111/j.1600-0706.2010.18898.x</t>
  </si>
  <si>
    <t>[[Duarte, 2011 #108]]</t>
  </si>
  <si>
    <t>"A number of morphological characters have been considered in previous cladistic analyses of Coleoidea (Young &amp; Vecchione, 1996; Vecchione, Young &amp; Carlini, 2000). The data matrix of the most recent study (Vecchione et al., 2000) and additional characters proposed by Young et al. (2008) were considered to determine which morphological characters supported our molecular phylogeny. Vecchione et al. (2000) listed a matrix of 51 characters and included representatives of the following decapod taxa.... They did not include representatives of .... Where possible, we obtained morphological information on these taxa from the literature. "</t>
  </si>
  <si>
    <t>new sequence alignment</t>
  </si>
  <si>
    <t>Brian count</t>
  </si>
  <si>
    <t>doi:10.1016/j.funbio.2010.11.005</t>
  </si>
  <si>
    <t>Phylogenetic corrections for morphological disparity analysis: new methodology and case studies</t>
  </si>
  <si>
    <t>Moving towards a complete molecular framework of the Nematoda: a focus on the Enoplida and early-branching clades</t>
  </si>
  <si>
    <t>see Note</t>
  </si>
  <si>
    <t>gene content (family presence-absence) data are available from the authors' web site:  http://www.liv.ac.uk/~cgrbios/genome_data.zip</t>
  </si>
  <si>
    <t>other molecular data (RFLP, AFLP, etc)</t>
  </si>
  <si>
    <t>DOI 10.1007/s10577-011-9188-5</t>
  </si>
  <si>
    <t>DOI:10.1093/sysbio/syq072</t>
  </si>
  <si>
    <t>Journal table</t>
  </si>
  <si>
    <t>Format of archived phylogenetic results</t>
  </si>
  <si>
    <t>Journal supplementary data</t>
  </si>
  <si>
    <t>ecological experiments</t>
  </si>
  <si>
    <t>Previous study by competing authors</t>
  </si>
  <si>
    <t>inferred ancestral values are given in a Table with nodes indicated by taxonomic splits (e.g., "Gymnosperms versus Angiosperms")</t>
  </si>
  <si>
    <t>Assembly from the literature, no mention of treebase</t>
  </si>
  <si>
    <t>Not applicable (no such re-use), Morphological characters from a different set of authors</t>
  </si>
  <si>
    <t>Archiving of text versions of phylogenies</t>
  </si>
  <si>
    <t>BAliBase</t>
  </si>
  <si>
    <t>Not applicable (no such data generated)</t>
  </si>
  <si>
    <t>Article title</t>
  </si>
  <si>
    <t>Molecular phylogeny and evolution of symbiosis in a clade of Indopacific nudibranchs</t>
  </si>
  <si>
    <t>sequences from NCBI, also from "Barcoding of Life" (www.barcodinglife.org)</t>
  </si>
  <si>
    <t xml:space="preserve">The author carries out a phylogenetic analysis of milk production and use in mammals.  "Data on milk intake, milk composition and ADG for 40 species from 8 orders (Rodentia: n=3, Lagomorpha: n=2, Primates: n=2, Artiodactyla: n=15, Perissodactyla: n=1, Carnivora: n=13, Chiroptera: n=1, Diprotodontia: n=3) were obtained from the literature (Table 1)"
Authors uses a tree derived from the Bininda-Emonds supertree of mammals.  Here is the description: "The phylogeny for the species used in the present study was derived from a mammalian supertree, which includes 4510 species with branch lengths derived from dated estimates of divergence times (Bininda-Emonds et al. 2007). The supertree for mammals in Newick format was transformed to a distance matrix using the Analyses in Phylogenetics and Evolution package in R (Paradis et al., 2004 E. Paradis, J. Claude and K. Strimmer, APE: analysis of phylogenetics and evolution in R language, Bioinformatics 20 (2004), pp. 289–290. Full Text via CrossRef | View Record in Scopus | Cited By in Scopus (395)Paradis et al., 2004) and pruned to include only the species of the present study. The resulting tree had no polytomies. The program PhyloWidget (Jordan and Piel 2008) was used to construct a printable phylogenetic tree from the phylogeny in Newick format (Fig. 1)."
The tree is shown in Fig. 1 but is not archived in a reusable form. </t>
  </si>
  <si>
    <t>doi: 10.1111/j.1365-2745.2011.01795.x</t>
  </si>
  <si>
    <t xml:space="preserve">"For the phylogenetic analyses, we could not find a reptile
phylogeny spanning the breadth of reptile taxa native and
introduced to California and Florida"
So they collected sequences from GenBank.  Accession numbers are given in a supplementary file.  
It is unfortunate that they did not archive their alignment.  
The supplementary data also include tree images.  </t>
  </si>
  <si>
    <t>Other</t>
  </si>
  <si>
    <t>Eur. J. Entomol. 108: 267–273, 2011</t>
  </si>
  <si>
    <t>Arlin</t>
  </si>
  <si>
    <t>Used EST libraries, including libraries from NCBI</t>
  </si>
  <si>
    <t>new morphological character matrix</t>
  </si>
  <si>
    <t>Phylogenetic relationships of selected European Ennominae (Lepidoptera: Geometridae)</t>
  </si>
  <si>
    <t xml:space="preserve">The supplementary data for this article are behind a paywall.   
The alignment of over 1000 sequences apparently was done manually, in a text editor.  
The alignment is not archived.  
The paper does not include any inferred trees for this huge data set, only simplified trees to represent possible topologies.   No trees are archived.  
The supplementary data is a doc file with a single 34-page table listing the species and the corresponding GenBank accessions. </t>
  </si>
  <si>
    <t>doi:10.1016/j.ympev.2010.11.008</t>
  </si>
  <si>
    <t>doi: 10.1111/j.1096-3642.2010.00656.x</t>
  </si>
  <si>
    <t xml:space="preserve">Note that the supplementary data (two tree images) are behind a paywall.  </t>
  </si>
  <si>
    <t xml:space="preserve">This study generated a large number of new mito and nuclear DNA sequences and, apparently, did not use any existing sequences.  
The new sequences were archived in GenBank, and the accession numbers are provided in a supplementary table (PDF).  
This study generated collection data, including many lat-long values.  These are not archived but are in the appendix S1, in a large table.  
The study ultimately compared inter-clade phylogenetic distance with geographic distances between the centroids of the clade-specific samples.  </t>
  </si>
  <si>
    <t>None (despite being generated)</t>
  </si>
  <si>
    <t xml:space="preserve">Combines "Leaf Economics Spectrum" data set of Wright, et al. 2004 (apparently in the "GlopNet" database available as an Excel file from the Nature web site) with new data on vein types.  
The author used trees from several related sources: APG1, APG3, Davies, et al. and Phylomatic.  Here is the relevant description: "I used the online software package Phylomatic ( Webb and Donoghue, 2005 ) to construct phylogenies for each data set (primary vein type, secondary vein type, and MVD) by pruning supertrees to contain only the sampled species. Several master trees are available through Phylomatic, each representing a slightly different phylogenetic hypothesis. The Angiosperm Phylogeny Group 3 (APG3) master tree ( The Angiosperm Phylogeny Group, 2009 ) is the most up to date but has no option to include branch lengths. The master tree based on the phylogeny by Davies et al. (2004) also has no branch lengths. The conservative master tree based on the early Angiosperm Phylogeny Group study (APG1; Soltis et al., 2000 ) is outdated, but it provides the option of adding branch lengths by using the BladJ function in Phylomatic, based on dated nodes from Wikstrom et al. (2001) . Despite the uncertainty, these branch lengths are more realistic than the alternative of equal branch lengths because analyses based on trees with equal branch lengths are highly sensitive to incomplete taxon sampling ( Martins and Garland, 1991 ). All master trees are resolved to the family level, with additional resolution within some families provided by the authors of Phylomatic. To examine the effects of phylogenetic uncertainty, I ran my analyses using four master trees: APG3, the Davies et al. tree, APG1 with branch lengths, and APG1 without branch lengths. I used Mesquite version 2.6 ( Maddison and Maddison, 2009 ) to randomly resolve all polytomies to zero branch lengths and to prune trees as necessary to account for missing data in some traits." </t>
  </si>
  <si>
    <t>[[Wang, 2011 #119]]</t>
  </si>
  <si>
    <t>[[Ounap, 2011 #104]]</t>
  </si>
  <si>
    <t>sequences</t>
  </si>
  <si>
    <t xml:space="preserve">physiologic chars in Table 1. </t>
  </si>
  <si>
    <t>measurements of virulence and other factors</t>
  </si>
  <si>
    <t>Could be an interesting example. Tree reuse but not data reuse.</t>
  </si>
  <si>
    <t>Timestamp</t>
  </si>
  <si>
    <t>see note</t>
  </si>
  <si>
    <t xml:space="preserve">fig s1 is a doc file with a tree image.  </t>
  </si>
  <si>
    <t>Not applicable (no new phylogenies)</t>
  </si>
  <si>
    <t>phylomatic plus additional trees in the literature to make a "megatree"</t>
  </si>
  <si>
    <t>sequences, morphometric</t>
  </si>
  <si>
    <t>sequences from phytome</t>
  </si>
  <si>
    <t>Re-use of unaligned data</t>
  </si>
  <si>
    <t>DOI:10.1093/sysbio/syq090</t>
  </si>
  <si>
    <t>Animal and human pathogenic Escherichia coli strains share common genetic backgrounds</t>
  </si>
  <si>
    <t>Molecular phylogeny and evolution of Scomber (Teleostei: Scombridae) based on mitochondrial and nuclear DNA sequences</t>
  </si>
  <si>
    <t>[[Spies, 2011 #117]]</t>
  </si>
  <si>
    <t>Dryad</t>
  </si>
  <si>
    <t>doi:10.1016/j.mambio.2010.03.004</t>
  </si>
  <si>
    <t>sequences, collection data with locations</t>
  </si>
  <si>
    <t>doi:10.1016/j.ympev.2010.11.018</t>
  </si>
  <si>
    <t>The Impact of Multiple Protein Sequence Alignment on Phylogenetic Estimation</t>
  </si>
  <si>
    <t>Generation of homologized (aligned) character data</t>
  </si>
  <si>
    <t>Source for re-use of phylogenies</t>
  </si>
  <si>
    <t>On the artefactual parasitic eubacteria clan in conditioned logdet phylogenies: heterotachy and ortholog identification artefacts as explanations</t>
  </si>
  <si>
    <t xml:space="preserve">The author tests for phylogenetic signal and use independent contrasts to detect allometric relationships.  These are the main results of the paper.  </t>
  </si>
  <si>
    <t>Bridging gaps in the molecular phylogeny of the Lymnaeidae (Gastropoda: Pulmonata), vectors of Fascioliasis</t>
  </si>
  <si>
    <t>Multigene Phylogeny of the Green Lineage Reveals the Origin and Diversification of Land Plants</t>
  </si>
  <si>
    <t xml:space="preserve">for both types of data, mtDNA and R-banding, the authors supplemented previously available data with new data.  
alignments were done manually.  
alignment of cytB sequences is not shown in the paper, nor is it archived.  
karyotype analysis is in Table 3.  coded character matrix of karyotype differences is in supplementary table 1, along with sample location lat &amp; long (doc) 
GenBank accessions are in supplementary table 2 (pdf)
The paper presents a karyotype phylogeny, a reticulating karyotype phylogeny for samples, and a molecular phylogeny. </t>
  </si>
  <si>
    <t xml:space="preserve">table 3 in the text presents boot-strap support values for clades, indicated in coded form, e.g., "P/M/T" indicates a Papio, Mandrillus, Theropithecus clade.  </t>
  </si>
  <si>
    <t>Spatial patterns of phylogenetic diversity</t>
  </si>
  <si>
    <t>Archiving of images of phylogenies</t>
  </si>
  <si>
    <t>Generation of new phylogeny</t>
  </si>
  <si>
    <t>None</t>
  </si>
  <si>
    <t xml:space="preserve">If some but not all unaligned data were archived, which types were not archived? </t>
  </si>
  <si>
    <t>Phylogenetic analysis of the African papionin basicranium using 3-D geometric morphometrics: The need for improved methods to account for allometric effects</t>
  </si>
  <si>
    <t>none</t>
  </si>
  <si>
    <t>DOI: 10.1111/j.1466-8238.2010.00582.x</t>
  </si>
  <si>
    <t>see note in Other</t>
  </si>
  <si>
    <t>Spatial patterns of wood traits in China are controlled by phylogeny and the environment</t>
  </si>
  <si>
    <t>Data on milk intake, etc., from the literature (see note)</t>
  </si>
  <si>
    <t>Broad taxonomic sampling of mitochondrial cytochrome c oxidase subunit I does not solve the relationships between Rotifera and Acanthocephala</t>
  </si>
  <si>
    <t>http://www.biomedcentral.com/1471-2148/10/381</t>
  </si>
  <si>
    <t>Source for re-used homologized (aligned) character data</t>
  </si>
  <si>
    <t>[[Brusatte, 2011 #137]]</t>
  </si>
  <si>
    <t>This shows some positive aspects of re-use and archiving.  The sources of data are given clearly.  The complete character matrix with wood traits and site characteristics (lat, long, MAP, MAT) is given in the supplementary data as an excel spreadsheet.  
"Data for 11 wood traits as indicated in Appendix S1 in Supporting Information were compiled from the literature"
over 600 species of angiosperms and gymnosperms, from 98 sampling sites
"Altitude, latitude, MAT (°C) and MAP (mm) for each of the 98 sample sites were determined from Google Earth and the China Meteorological Data Sharing Service System (http://cdc.cma.gov.cn/shishi/climate.jsp).  The taxonomic assignments of species to division, order and family were based on the APGII system (APG, 2003) and the Angiosperm Phylogeny website (http: // www.moot.org / MOBOT / Research / APweb / welcome.html). "
"We used the resolved Phylomatic tree (tree version R20040402) as the backbone for our supertree"</t>
  </si>
  <si>
    <t>DOI: 10.1644/10-MAMM-A-086.1</t>
  </si>
  <si>
    <t xml:space="preserve">support values for topologies, in terms of the Shimodaira–Hasegawa test, are given in Table 1, with the topologies indicated by an abbreviated newick string, also in reference to topologies shown in a figure earlier in the paper.   For instance, "A,(S,(B,M))" in the table means acanthoidea(seisonidea (bdelloidea, monogononta)).  </t>
  </si>
  <si>
    <t>[[Yu, 2011 #11]]</t>
  </si>
  <si>
    <t xml:space="preserve">This is mainly a simulation study, though there is some re-use of existing data.  Specifically, the researchers obtained alignments from BAliBase and computed trees from them. These trees were then used as models to simulate new data.  The simulation data were used as benchmarks in an analysis of methods. 
Appendix F includes the model trees in Newick format.   </t>
  </si>
  <si>
    <t>Journal supplementary data, Journal figure</t>
  </si>
  <si>
    <t>Archiving of unaligned data</t>
  </si>
  <si>
    <t>GenBank, Journal supplementary data</t>
  </si>
  <si>
    <t>Allometry of milk intake at peak lactation</t>
  </si>
  <si>
    <t>sequences from NCBI</t>
  </si>
  <si>
    <t>[[Riek, 2011 #118]]</t>
  </si>
  <si>
    <t>Phylogenomic Analysis of Kinetoplastids Supports That Trypanosomatids Arose from within Bodonids</t>
  </si>
  <si>
    <t>doi:10.3732/ajb.1000154</t>
  </si>
  <si>
    <t>previous study by overlapping set of authors (e.g., same lab)</t>
  </si>
  <si>
    <t>DOI:10.1111/j.1472-4642.2010.00717.x</t>
  </si>
  <si>
    <t>Phylogenies in paper figures but that is it.</t>
  </si>
  <si>
    <t>DOI 10.1002/ajpa.21370</t>
  </si>
  <si>
    <t>Phylogenetic relationships between Malcolmia, Strigosella, Zuvanda, and some closely related genera (Brassicaceae) from Turkey revealed by inter-simple sequence repeat amplification</t>
  </si>
  <si>
    <t>Genome-Scale Phylogenetics: Inferring the Plant Tree of Life from 18,896 Gene Trees</t>
  </si>
  <si>
    <t>Generation of unaligned data for comparative use</t>
  </si>
  <si>
    <t>[[Rumpler, 2011 #49]]</t>
  </si>
  <si>
    <t>Phylogenetic Utility of Nuclear Introns in Interfamilial Relationships of Caniformia (Order Carnivora)</t>
  </si>
  <si>
    <t xml:space="preserve">A methodological investigation of hominoid craniodental morphology and phylogenetics </t>
  </si>
  <si>
    <t>see "other" note</t>
  </si>
  <si>
    <t xml:space="preserve">Estimation of divergence times using BEAST, displayed in figure, not archived. </t>
  </si>
  <si>
    <t>doi:10.1016/j.meegid.2011.02.005</t>
  </si>
  <si>
    <t>Not applicable (no such re-use)</t>
  </si>
  <si>
    <t>sequences, TE presence</t>
  </si>
  <si>
    <t>None, see note</t>
  </si>
  <si>
    <t>They hand made a tree based on trees from the literature. They showed a simplified version of this tree.</t>
  </si>
  <si>
    <t>They used  inter-simple sequence repeat (ISSR) to look at similarity of different species.</t>
  </si>
  <si>
    <t>doi:10.1371/journal.pone.0019363</t>
  </si>
  <si>
    <t>http://www.biomedcentral.com/1471-2148/10/343</t>
  </si>
  <si>
    <t>article identifier (citation or DOI)</t>
  </si>
  <si>
    <t xml:space="preserve">GenBank accessions for new sequences are given in Table 1. 
The new data for 13 species were added to existing data for 20 species, from a previous study by an overlapping set of authors.  
The inferred phylogeny appears in Fig. 1. 
</t>
  </si>
  <si>
    <t>GenBank</t>
  </si>
  <si>
    <t>TreeBASE, Journal supplementary data</t>
  </si>
  <si>
    <t>http://www.biomedcentral.com/1471-2148/10/353q</t>
  </si>
  <si>
    <t>landmark characters via Generalized Procrustes Analysis</t>
  </si>
  <si>
    <t>doi:10.1016/j.ympev.2011.01.008</t>
  </si>
  <si>
    <t>[[Cheng, 2011 #48]]</t>
  </si>
  <si>
    <t>online resources: COG, Tribes, and OFAM</t>
  </si>
  <si>
    <t xml:space="preserve">characters from the procrustes analysis were coded for phylogenetic analysis using three different methods (discrete, gap, distance). 
</t>
  </si>
  <si>
    <t>Used phylomatic tree to compare to their own tree.</t>
  </si>
  <si>
    <t>doi: 10.1111/j.1365-294X.2011.05057.x</t>
  </si>
  <si>
    <t>Phylogenetic Patterns of Colonization and Extinction in Experimentally Assembled Plant Communities</t>
  </si>
  <si>
    <t xml:space="preserve">The supplementary data includes 24 tree images, nothing else.  
This study apparently reports 41 new cranial measurements from each of over 800 male and female skulls.  The raw measurements are not archived, apparently.  It must have taken months just to do the measurements, not to mention getting the specimens from various collections.  
This study generates phylogenies from distances.  The distances are between transformed cranial measurements. The transformations are based on principle components from generalized Procrustes analysis.   The transformations (principle components, distances, etc) are not archived. </t>
  </si>
  <si>
    <t>Institut Pasteur’s MLST website, at www.pasteur.fr/mlst</t>
  </si>
  <si>
    <t>pollution tolerance measures</t>
  </si>
  <si>
    <t>[[Sangaralingam, 2010 #46]]</t>
  </si>
  <si>
    <t>ANGIOSPERM LEAF VEIN PATTERNS ARE LINKED TO LEAF FUNCTIONS IN A GLOBAL-SCALE DATA SET</t>
  </si>
  <si>
    <t>What can the mitochondrial genome reveal about higher-level phylogeny of the molluscan class Cephalopoda?</t>
  </si>
  <si>
    <t>Phylogenetic signals and ecotoxicological responses: potential implications for aquatic biomonitoring</t>
  </si>
  <si>
    <t>More closely related species are more ecologically similar in an experimental test</t>
  </si>
  <si>
    <t xml:space="preserve">This is mostly about applying more sophisticated analysis methods to gene content data.  The authors are very good about explaining what they are doing and providing intermediate data files.  A server implementing their method is available at  http://www.liv.ac.uk/~cgrbios/cond_logdet.html
The authors did not generate any newly homologized data.  They merely encoded data on presence-absence that are implicit in the COGs etc data sets. Nevertheless they archived their coded data.  
I checked the archived character data.  These are PHYLIP-formatted matrices of binary characters encoded with 1s and 0s.  Very useful.  
The paper shows 3 phylogenies.  The supplementary data includes 9 more.  All of them are images.  </t>
  </si>
  <si>
    <t>DOI 10.1007/s10646-011-0615-3</t>
  </si>
  <si>
    <t>doi:10.1016/j.jcz.2010.11.005</t>
  </si>
  <si>
    <t>[[Zhang, 2011 #47]]</t>
  </si>
  <si>
    <t>http://dx.doi.org/10.1016/j.cub.2010.11.035</t>
  </si>
  <si>
    <t>doi: 10.1111/j.1461-0248.2010.01563.x</t>
  </si>
  <si>
    <t>Re-use, generation, or archiving of other phylogenetic results</t>
  </si>
  <si>
    <t>Journal figure</t>
  </si>
  <si>
    <t xml:space="preserve">R-banding images and karyotype mapping were not archived. </t>
  </si>
  <si>
    <t>doi:10.3906/bot-1006-40</t>
  </si>
  <si>
    <t>doi:10.3732/ajb.1000481</t>
  </si>
  <si>
    <t>TreeBase</t>
  </si>
  <si>
    <t>sequences from NCBI, sequences from literature and in their lab</t>
  </si>
  <si>
    <t xml:space="preserve">GenBank accessions for re-used sequences are given in Methods (p. 1003) and accessions for new sequences are given in Table 2.  
The authors included (as a figure embedded in a PDF) a partial alignment (only some sequences) in the supplementary data. 
The supplementary data also included an image of a phylogeny.  </t>
  </si>
  <si>
    <t>Quantifying Nonvertical Inheritance in the Evolution of Legionella pneumophila</t>
  </si>
  <si>
    <t>new sequence alignment, new r-banding karyotype patterns</t>
  </si>
  <si>
    <t>Is phylogenetic relatedness to native species important for the establishment of reptiles introduced to California and Florida?</t>
  </si>
  <si>
    <t>doi:10.1093/molbev/msq278</t>
  </si>
  <si>
    <t>Ecological and phylogenetic influence on mandible shape variation of South American caviomorph rodents (Rodentia: Hystricomorpha)</t>
  </si>
  <si>
    <t xml:space="preserve">This is a study of patch diversity.  The basic units of study are not OTUs, thus the resulting data (patch diversity) are not suitable for comparative phylogenetic analysis.  
The authors get an APG III tree from a web site: 
 http://svn.phylodiversity.net/tot/megatrees/R20091110.new
But they give the wrong URL in their paper (it has an "A" appended to the end, which gives an error).  I thought it might be "nwk" but that wasn't right either. The resource at phylodiversity.net does not appear to have a search interface.  I happened to figure this out because I stumbled on a list of files, most of which ended in ".new".  </t>
  </si>
  <si>
    <t xml:space="preserve">inferred divergence dates are given in the text but are not archived. </t>
  </si>
  <si>
    <t>DOI 10.1099/ijs.0.020255-0</t>
  </si>
  <si>
    <t>The geography of speciation in narrow-range endemics of the ‘Haenydra’ lineage (Coleoptera, Hydraenidae, Hydraena)</t>
  </si>
  <si>
    <t>Molecular phylogeny of the Calanoida (Crustacea: Copepoda)</t>
  </si>
  <si>
    <t>consensus of literature is presented as fact in introduction</t>
  </si>
  <si>
    <t>PNAS 108(13): 5302–5307</t>
  </si>
  <si>
    <t>published literature</t>
  </si>
  <si>
    <t>[[Smith, 2011 #14]]</t>
  </si>
  <si>
    <t xml:space="preserve">Date from previous study by overlapping authors was used to calibrate the tree.  </t>
  </si>
  <si>
    <t>Measurements of wood density for various species</t>
  </si>
  <si>
    <t>UNDERSTANDING ANGIOSPERM DIVERSIFICATION USING SMALL AND LARGE PHYLOGENETIC TREES</t>
  </si>
  <si>
    <t>basicranial landmarks</t>
  </si>
  <si>
    <t>Hand crafted a tree based on phylomatic plus additional data. Lots of supplemental information, but not their wood density data.</t>
  </si>
  <si>
    <t>doi:10.1093/molbev/msq289</t>
  </si>
  <si>
    <t>Molecular phylogeny of the family Vorticellidae (Ciliophora, Peritrichia) using combined datasets with a special emphasis on the three morphologically similar genera Carchesium, Epicarchesium and Apocarchesium</t>
  </si>
  <si>
    <t xml:space="preserve">16S tree from </t>
  </si>
  <si>
    <t>Brian</t>
  </si>
  <si>
    <t>Basically, used existing data and trees to test a new method. But they seemed to focus on the results from the method as much as the method itself.</t>
  </si>
  <si>
    <t>Table in journal</t>
  </si>
  <si>
    <t xml:space="preserve">Table 1 gives the GenBank accessions for &gt; 100 sequences determined. 
The morphometric data on oogonia are given in a supplementary table (doc format).  
The supplementary materials are behind a paywall. 
Inferred phylogenies for 3 different data partitions are given in Figs. 1 to 3.  
 </t>
  </si>
  <si>
    <t>doi:10.1111/j.1365-2699.2010.02417.x</t>
  </si>
  <si>
    <t>germination success and other ecological traits</t>
  </si>
  <si>
    <t>Archiving of homologized (aligned) characters</t>
  </si>
  <si>
    <t>Phylogenetic ecology of widespread uncultured clades of the Kingdom Euryarchaeota</t>
  </si>
  <si>
    <t>EndNote code</t>
  </si>
  <si>
    <t>Morphology, molecular phylogeny, and taxonomic inconsistencies in the study of Bradypus sloths (Pilosa: Bradypodidae)</t>
  </si>
  <si>
    <t>The alignment was new, but the data were not</t>
  </si>
  <si>
    <t>Oogonial biometry and phylogenetic analyses of the Pythium vexans species group from woody agricultural hosts in South Africa reveal distinct groups within this taxon</t>
  </si>
  <si>
    <t>Paleobiology, 37(1), 2011, pp. 1–22</t>
  </si>
  <si>
    <t>Comparing chromosomal and mitochondrial phylogenies of the Indriidae (Primates, Lemuriformes).</t>
  </si>
  <si>
    <t>Phylogenetic habitat ﬁltering inﬂuences forest nucleation in grasslands</t>
  </si>
  <si>
    <t>sequences, R-banding (cytogenetic)</t>
  </si>
  <si>
    <t>Phylomatic</t>
  </si>
  <si>
    <t>[[Clermont, 2011 #43]]</t>
  </si>
  <si>
    <t>[[Morlon, 2011 #12]]</t>
  </si>
  <si>
    <t>Shark tales: A molecular species-level phylogeny of sharks (Selachimorpha, Chondrichthyes)</t>
  </si>
  <si>
    <t xml:space="preserve">GenBank accessions are given in a table appended to the article.  
I re-checked to confirm that the authors used their 21 samples with mito and nuc sequences, but did not re-use any available sequences.  GenBank has hundreds of nt seqs, along with complete mito genome sequences, for each of the 3 species.  Most of the nt seqs are mitochondrial.  </t>
  </si>
  <si>
    <t>new sequence alignment, new morphological character matrix</t>
  </si>
  <si>
    <t>[[Allcock, 2011 #120]]</t>
  </si>
  <si>
    <t>10.1109/TCBB.2009.68</t>
  </si>
  <si>
    <t xml:space="preserve">Values for phylogenetic signal (Lambda) are in Table 1. </t>
  </si>
  <si>
    <t>Ecology’s cruel dilemma, phylogenetic trait evolution and the assembly of Serengeti plant communities</t>
  </si>
  <si>
    <t xml:space="preserve">Estimates of model parameters (Table 2).  Reconstructed gain of TEs (Fig 3).  </t>
  </si>
  <si>
    <t>Alvarez et al. Biological Journal of the Linnean Society, 2011, 102, 828–837.</t>
  </si>
  <si>
    <t>Had two aims: investigating new methods (i.e., genome rearrangement) for phylogenetic inference but also cared about the resulting phylogenies.</t>
  </si>
  <si>
    <t>DOI: 10.1007/s00343-011-0033-7</t>
  </si>
  <si>
    <t>Last author is one of the main drivers behind Dryad</t>
  </si>
  <si>
    <t>doi:10.1016/j.jhevol.2010.08.005</t>
  </si>
  <si>
    <t>User</t>
  </si>
  <si>
    <t xml:space="preserve">This study assesses how well morphometric data coincide with the molecular phylogeny of hominoid.  The only phylogenetic tree in the paper is presented in the introduction, as the tried-and-true consensus of numerous molecular studies.  Instead, because this study deals with a small number of familiar groups, phylogenetic results are presented in tables of support values for clades, e.g., pan-homo, gorilla-pan-hom.    Three tables are presented for three different methods of coding the data.  Trees generated in this study are not shown. </t>
  </si>
  <si>
    <t xml:space="preserve">images, minor vein density </t>
  </si>
  <si>
    <t xml:space="preserve">GenBank seqs for 5 cp loci and 1 nuc locus were used for the computed phylogeny.  Alignment (55 473 species and 9853 aligned sites) is archived in Appendix S1.  The inferred "megaphylogeny" is not shown, but is given in the appendex as an image. The Newick version of hte tree, and the alignment, are available from Dryad.l  However, the paper does not give an accession.   
The other tree was assembled from other trees in the literature.  A number of references are cited.  It isn't clear precisely how this was done.  The tree consists of high-level frameworks.  The paper implies that the frameworks shown in Fig. 1 suffice to represent this tree, although I am not confident about that.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</si>
</sst>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h:mm:ss;@"/>
  </numFmts>
  <fonts count="7">
    <font>
      <sz val="10"/>
      <name val="Arial"/>
      <family val="2"/>
    </font>
    <font>
      <b/>
      <sz val="10"/>
      <name val="Arial"/>
      <family val="2"/>
    </font>
    <font>
      <i/>
      <sz val="10"/>
      <name val="Verdana"/>
      <family val="0"/>
    </font>
    <font>
      <b/>
      <i/>
      <sz val="10"/>
      <name val="Verdana"/>
      <family val="0"/>
    </font>
    <font>
      <sz val="8"/>
      <name val="Verdana"/>
      <family val="0"/>
    </font>
    <font>
      <u val="single"/>
      <sz val="10"/>
      <color indexed="12"/>
      <name val="Arial"/>
      <family val="2"/>
    </font>
    <font>
      <u val="single"/>
      <sz val="10"/>
      <color indexed="61"/>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1">
    <border>
      <left/>
      <right/>
      <top/>
      <bottom/>
      <diagonal/>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vertical="center"/>
    </xf>
    <xf numFmtId="0" fontId="1" fillId="2" borderId="0" xfId="0" applyNumberFormat="1" applyFont="1" applyFill="1" applyAlignment="1">
      <alignment horizontal="center" vertical="top" wrapText="1"/>
    </xf>
    <xf numFmtId="164" fontId="0" fillId="3" borderId="0" xfId="0" applyNumberFormat="1" applyFont="1" applyFill="1" applyAlignment="1">
      <alignment vertical="top" wrapText="1"/>
    </xf>
    <xf numFmtId="0" fontId="0" fillId="3" borderId="0" xfId="0" applyNumberFormat="1" applyFont="1" applyFill="1" applyAlignment="1">
      <alignment vertical="top" wrapText="1"/>
    </xf>
    <xf numFmtId="0" fontId="0" fillId="0" borderId="0" xfId="0" applyNumberFormat="1" applyFont="1" applyFill="1" applyAlignment="1">
      <alignment vertical="top" wrapText="1"/>
    </xf>
    <xf numFmtId="0" fontId="0" fillId="0" borderId="0" xfId="0" applyNumberFormat="1" applyFont="1" applyFill="1" applyAlignment="1">
      <alignment wrapText="1"/>
    </xf>
    <xf numFmtId="0" fontId="0" fillId="3" borderId="0" xfId="0" applyNumberForma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DDDDDD"/>
      <rgbColor rgb="00EEEEEE"/>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43"/>
  <sheetViews>
    <sheetView tabSelected="1" workbookViewId="0" topLeftCell="I1">
      <pane ySplit="1" topLeftCell="BM39" activePane="bottomLeft" state="frozen"/>
      <selection pane="topLeft" activeCell="A1" sqref="A1"/>
      <selection pane="bottomLeft" activeCell="R40" sqref="R40"/>
    </sheetView>
  </sheetViews>
  <sheetFormatPr defaultColWidth="17.140625" defaultRowHeight="12.75" customHeight="1"/>
  <cols>
    <col min="1" max="1" width="8.8515625" style="0" customWidth="1"/>
    <col min="2" max="2" width="8.00390625" style="0" customWidth="1"/>
    <col min="3" max="3" width="29.421875" style="0" customWidth="1"/>
    <col min="4" max="4" width="13.140625" style="0" customWidth="1"/>
    <col min="5" max="5" width="6.28125" style="0" customWidth="1"/>
    <col min="6" max="6" width="10.28125" style="0" customWidth="1"/>
    <col min="7" max="7" width="14.140625" style="0" customWidth="1"/>
    <col min="8" max="8" width="13.28125" style="0" customWidth="1"/>
    <col min="9" max="9" width="16.421875" style="0" customWidth="1"/>
    <col min="10" max="10" width="14.421875" style="0" customWidth="1"/>
    <col min="11" max="11" width="14.7109375" style="0" customWidth="1"/>
    <col min="12" max="12" width="14.421875" style="0" customWidth="1"/>
    <col min="13" max="13" width="15.8515625" style="0" customWidth="1"/>
    <col min="14" max="14" width="13.28125" style="0" customWidth="1"/>
    <col min="15" max="15" width="11.7109375" style="0" customWidth="1"/>
    <col min="16" max="16" width="0.42578125" style="0" customWidth="1"/>
    <col min="17" max="17" width="30.421875" style="0" customWidth="1"/>
    <col min="18" max="18" width="104.421875" style="0" customWidth="1"/>
    <col min="19" max="19" width="18.421875" style="0" customWidth="1"/>
    <col min="20" max="22" width="17.140625" style="0" customWidth="1"/>
  </cols>
  <sheetData>
    <row r="1" spans="1:19" ht="79.5" customHeight="1">
      <c r="A1" s="1" t="s">
        <v>52</v>
      </c>
      <c r="B1" s="1" t="s">
        <v>190</v>
      </c>
      <c r="C1" s="1" t="s">
        <v>27</v>
      </c>
      <c r="D1" s="1" t="s">
        <v>125</v>
      </c>
      <c r="E1" s="1" t="s">
        <v>214</v>
      </c>
      <c r="F1" s="1" t="s">
        <v>59</v>
      </c>
      <c r="G1" s="1" t="s">
        <v>111</v>
      </c>
      <c r="H1" s="1" t="s">
        <v>98</v>
      </c>
      <c r="I1" s="1" t="s">
        <v>81</v>
      </c>
      <c r="J1" s="1" t="s">
        <v>90</v>
      </c>
      <c r="K1" s="1" t="s">
        <v>69</v>
      </c>
      <c r="L1" s="1" t="s">
        <v>188</v>
      </c>
      <c r="M1" s="1" t="s">
        <v>70</v>
      </c>
      <c r="N1" s="1" t="s">
        <v>79</v>
      </c>
      <c r="O1" s="1" t="s">
        <v>24</v>
      </c>
      <c r="P1" s="1" t="s">
        <v>17</v>
      </c>
      <c r="Q1" s="1" t="s">
        <v>152</v>
      </c>
      <c r="R1" s="1" t="s">
        <v>33</v>
      </c>
      <c r="S1" s="1" t="s">
        <v>78</v>
      </c>
    </row>
    <row r="2" spans="1:19" ht="79.5" customHeight="1">
      <c r="A2" s="2">
        <v>40694.68133101852</v>
      </c>
      <c r="B2" s="3" t="s">
        <v>141</v>
      </c>
      <c r="C2" s="3" t="s">
        <v>71</v>
      </c>
      <c r="D2" s="3" t="s">
        <v>124</v>
      </c>
      <c r="E2" s="3" t="s">
        <v>35</v>
      </c>
      <c r="F2" s="3" t="s">
        <v>83</v>
      </c>
      <c r="G2" s="3" t="s">
        <v>83</v>
      </c>
      <c r="H2" s="3" t="s">
        <v>26</v>
      </c>
      <c r="I2" s="3"/>
      <c r="J2" s="3" t="s">
        <v>133</v>
      </c>
      <c r="K2" s="3" t="s">
        <v>80</v>
      </c>
      <c r="L2" s="3" t="s">
        <v>12</v>
      </c>
      <c r="M2" s="3" t="s">
        <v>181</v>
      </c>
      <c r="N2" s="4"/>
      <c r="O2" s="3" t="s">
        <v>80</v>
      </c>
      <c r="P2" s="4"/>
      <c r="Q2" s="3"/>
      <c r="R2" s="3" t="s">
        <v>146</v>
      </c>
      <c r="S2" s="3" t="s">
        <v>18</v>
      </c>
    </row>
    <row r="3" spans="1:19" ht="72">
      <c r="A3" s="2">
        <v>40693.03188657407</v>
      </c>
      <c r="B3" s="3"/>
      <c r="C3" s="3" t="s">
        <v>164</v>
      </c>
      <c r="D3" s="3" t="s">
        <v>209</v>
      </c>
      <c r="E3" s="3" t="s">
        <v>182</v>
      </c>
      <c r="F3" s="3" t="s">
        <v>83</v>
      </c>
      <c r="G3" s="3" t="s">
        <v>83</v>
      </c>
      <c r="H3" s="3" t="s">
        <v>26</v>
      </c>
      <c r="I3" s="3"/>
      <c r="J3" s="3" t="s">
        <v>118</v>
      </c>
      <c r="K3" s="3" t="s">
        <v>37</v>
      </c>
      <c r="L3" s="3" t="s">
        <v>64</v>
      </c>
      <c r="M3" s="3" t="s">
        <v>22</v>
      </c>
      <c r="N3" s="4"/>
      <c r="O3" s="3" t="s">
        <v>80</v>
      </c>
      <c r="P3" s="4"/>
      <c r="Q3" s="3" t="s">
        <v>121</v>
      </c>
      <c r="R3" s="3"/>
      <c r="S3" s="3" t="s">
        <v>80</v>
      </c>
    </row>
    <row r="4" spans="1:19" ht="180">
      <c r="A4" s="2">
        <v>40694.65153935185</v>
      </c>
      <c r="B4" s="3"/>
      <c r="C4" s="3" t="s">
        <v>114</v>
      </c>
      <c r="D4" s="3" t="s">
        <v>213</v>
      </c>
      <c r="E4" s="3" t="s">
        <v>35</v>
      </c>
      <c r="F4" s="3" t="s">
        <v>83</v>
      </c>
      <c r="G4" s="3" t="s">
        <v>83</v>
      </c>
      <c r="H4" s="3" t="s">
        <v>26</v>
      </c>
      <c r="I4" s="3"/>
      <c r="J4" s="3" t="s">
        <v>105</v>
      </c>
      <c r="K4" s="3" t="s">
        <v>130</v>
      </c>
      <c r="L4" s="3" t="s">
        <v>80</v>
      </c>
      <c r="M4" s="3" t="s">
        <v>170</v>
      </c>
      <c r="N4" s="4"/>
      <c r="O4" s="3" t="s">
        <v>80</v>
      </c>
      <c r="P4" s="4"/>
      <c r="Q4" s="3" t="s">
        <v>215</v>
      </c>
      <c r="R4" s="3" t="s">
        <v>134</v>
      </c>
      <c r="S4" s="3" t="s">
        <v>80</v>
      </c>
    </row>
    <row r="5" spans="1:19" ht="84">
      <c r="A5" s="2">
        <v>40696.02884259259</v>
      </c>
      <c r="B5" s="3"/>
      <c r="C5" s="3" t="s">
        <v>189</v>
      </c>
      <c r="D5" s="3" t="s">
        <v>136</v>
      </c>
      <c r="E5" s="3" t="s">
        <v>182</v>
      </c>
      <c r="F5" s="3" t="s">
        <v>158</v>
      </c>
      <c r="G5" s="3" t="s">
        <v>83</v>
      </c>
      <c r="H5" s="3" t="s">
        <v>26</v>
      </c>
      <c r="I5" s="3"/>
      <c r="J5" s="3" t="s">
        <v>118</v>
      </c>
      <c r="K5" s="3" t="s">
        <v>6</v>
      </c>
      <c r="L5" s="3" t="s">
        <v>64</v>
      </c>
      <c r="M5" s="3" t="s">
        <v>118</v>
      </c>
      <c r="N5" s="4"/>
      <c r="O5" s="3" t="s">
        <v>64</v>
      </c>
      <c r="P5" s="4"/>
      <c r="Q5" s="3"/>
      <c r="R5" s="3"/>
      <c r="S5" s="3" t="s">
        <v>80</v>
      </c>
    </row>
    <row r="6" spans="1:19" ht="60">
      <c r="A6" s="2">
        <v>40695.48857638889</v>
      </c>
      <c r="B6" s="3" t="s">
        <v>46</v>
      </c>
      <c r="C6" s="3" t="s">
        <v>68</v>
      </c>
      <c r="D6" s="3" t="s">
        <v>205</v>
      </c>
      <c r="E6" s="3" t="s">
        <v>35</v>
      </c>
      <c r="F6" s="3" t="s">
        <v>83</v>
      </c>
      <c r="G6" s="3" t="s">
        <v>48</v>
      </c>
      <c r="H6" s="3" t="s">
        <v>44</v>
      </c>
      <c r="I6" s="3"/>
      <c r="J6" s="3" t="s">
        <v>25</v>
      </c>
      <c r="K6" s="3" t="s">
        <v>6</v>
      </c>
      <c r="L6" s="3" t="s">
        <v>80</v>
      </c>
      <c r="M6" s="3" t="s">
        <v>118</v>
      </c>
      <c r="N6" s="4"/>
      <c r="O6" s="3" t="s">
        <v>18</v>
      </c>
      <c r="P6" s="4"/>
      <c r="Q6" s="3"/>
      <c r="R6" s="3" t="s">
        <v>96</v>
      </c>
      <c r="S6" s="3" t="s">
        <v>80</v>
      </c>
    </row>
    <row r="7" spans="1:19" ht="48">
      <c r="A7" s="2">
        <v>40696.09771990741</v>
      </c>
      <c r="B7" s="3"/>
      <c r="C7" s="3" t="s">
        <v>103</v>
      </c>
      <c r="D7" s="3" t="s">
        <v>179</v>
      </c>
      <c r="E7" s="3" t="s">
        <v>182</v>
      </c>
      <c r="F7" s="3" t="s">
        <v>83</v>
      </c>
      <c r="G7" s="3" t="s">
        <v>48</v>
      </c>
      <c r="H7" s="3" t="s">
        <v>127</v>
      </c>
      <c r="I7" s="3"/>
      <c r="J7" s="3" t="s">
        <v>118</v>
      </c>
      <c r="K7" s="3" t="s">
        <v>6</v>
      </c>
      <c r="L7" s="3" t="s">
        <v>80</v>
      </c>
      <c r="M7" s="3" t="s">
        <v>118</v>
      </c>
      <c r="N7" s="4"/>
      <c r="O7" s="3" t="s">
        <v>16</v>
      </c>
      <c r="P7" s="4"/>
      <c r="Q7" s="3"/>
      <c r="R7" s="3"/>
      <c r="S7" s="3" t="s">
        <v>97</v>
      </c>
    </row>
    <row r="8" spans="1:19" ht="60">
      <c r="A8" s="2">
        <v>40694.664606481485</v>
      </c>
      <c r="B8" s="3" t="s">
        <v>132</v>
      </c>
      <c r="C8" s="3" t="s">
        <v>62</v>
      </c>
      <c r="D8" s="3" t="s">
        <v>211</v>
      </c>
      <c r="E8" s="3" t="s">
        <v>35</v>
      </c>
      <c r="F8" s="3" t="s">
        <v>83</v>
      </c>
      <c r="G8" s="3" t="s">
        <v>48</v>
      </c>
      <c r="H8" s="3" t="s">
        <v>127</v>
      </c>
      <c r="I8" s="3"/>
      <c r="J8" s="3" t="s">
        <v>118</v>
      </c>
      <c r="K8" s="3" t="s">
        <v>6</v>
      </c>
      <c r="L8" s="3" t="s">
        <v>80</v>
      </c>
      <c r="M8" s="3" t="s">
        <v>118</v>
      </c>
      <c r="N8" s="4"/>
      <c r="O8" s="3" t="s">
        <v>80</v>
      </c>
      <c r="P8" s="4"/>
      <c r="Q8" s="3" t="s">
        <v>166</v>
      </c>
      <c r="R8" s="3" t="s">
        <v>202</v>
      </c>
      <c r="S8" s="3" t="s">
        <v>80</v>
      </c>
    </row>
    <row r="9" spans="1:19" ht="108">
      <c r="A9" s="2">
        <v>40695.480208333334</v>
      </c>
      <c r="B9" s="3"/>
      <c r="C9" s="3" t="s">
        <v>82</v>
      </c>
      <c r="D9" s="3" t="s">
        <v>108</v>
      </c>
      <c r="E9" s="3" t="s">
        <v>35</v>
      </c>
      <c r="F9" s="3" t="s">
        <v>83</v>
      </c>
      <c r="G9" s="3" t="s">
        <v>177</v>
      </c>
      <c r="H9" s="3" t="s">
        <v>44</v>
      </c>
      <c r="I9" s="3"/>
      <c r="J9" s="3" t="s">
        <v>118</v>
      </c>
      <c r="K9" s="3" t="s">
        <v>115</v>
      </c>
      <c r="L9" s="3" t="s">
        <v>80</v>
      </c>
      <c r="M9" s="3" t="s">
        <v>118</v>
      </c>
      <c r="N9" s="4"/>
      <c r="O9" s="3" t="s">
        <v>80</v>
      </c>
      <c r="P9" s="4"/>
      <c r="Q9" s="3" t="s">
        <v>76</v>
      </c>
      <c r="R9" s="3" t="s">
        <v>138</v>
      </c>
      <c r="S9" s="3" t="s">
        <v>18</v>
      </c>
    </row>
    <row r="10" spans="1:19" ht="96">
      <c r="A10" s="2">
        <v>40696.57902777778</v>
      </c>
      <c r="B10" s="3"/>
      <c r="C10" s="3" t="s">
        <v>168</v>
      </c>
      <c r="D10" s="3" t="s">
        <v>186</v>
      </c>
      <c r="E10" s="3" t="s">
        <v>35</v>
      </c>
      <c r="F10" s="3" t="s">
        <v>83</v>
      </c>
      <c r="G10" s="3" t="s">
        <v>66</v>
      </c>
      <c r="H10" s="3" t="s">
        <v>99</v>
      </c>
      <c r="I10" s="3"/>
      <c r="J10" s="3" t="s">
        <v>118</v>
      </c>
      <c r="K10" s="3" t="s">
        <v>6</v>
      </c>
      <c r="L10" s="3" t="s">
        <v>26</v>
      </c>
      <c r="M10" s="3" t="s">
        <v>118</v>
      </c>
      <c r="N10" s="4"/>
      <c r="O10" s="3" t="s">
        <v>80</v>
      </c>
      <c r="P10" s="4"/>
      <c r="Q10" s="3" t="s">
        <v>116</v>
      </c>
      <c r="R10" s="3" t="s">
        <v>43</v>
      </c>
      <c r="S10" s="3" t="s">
        <v>80</v>
      </c>
    </row>
    <row r="11" spans="1:19" ht="72">
      <c r="A11" s="2">
        <v>40700.58560185185</v>
      </c>
      <c r="B11" s="3" t="s">
        <v>47</v>
      </c>
      <c r="C11" s="3" t="s">
        <v>38</v>
      </c>
      <c r="D11" s="3" t="s">
        <v>34</v>
      </c>
      <c r="E11" s="3" t="s">
        <v>35</v>
      </c>
      <c r="F11" s="3" t="s">
        <v>83</v>
      </c>
      <c r="G11" s="3" t="s">
        <v>48</v>
      </c>
      <c r="H11" s="3" t="s">
        <v>127</v>
      </c>
      <c r="I11" s="3"/>
      <c r="J11" s="3" t="s">
        <v>105</v>
      </c>
      <c r="K11" s="3" t="s">
        <v>6</v>
      </c>
      <c r="L11" s="3" t="s">
        <v>80</v>
      </c>
      <c r="M11" s="3" t="s">
        <v>118</v>
      </c>
      <c r="N11" s="4"/>
      <c r="O11" s="3" t="s">
        <v>80</v>
      </c>
      <c r="P11" s="4"/>
      <c r="Q11" s="3" t="s">
        <v>174</v>
      </c>
      <c r="R11" s="3" t="s">
        <v>126</v>
      </c>
      <c r="S11" s="3" t="s">
        <v>80</v>
      </c>
    </row>
    <row r="12" spans="1:19" ht="48">
      <c r="A12" s="2">
        <v>40696.02548611111</v>
      </c>
      <c r="B12" s="3"/>
      <c r="C12" s="3" t="s">
        <v>207</v>
      </c>
      <c r="D12" s="3" t="s">
        <v>31</v>
      </c>
      <c r="E12" s="3" t="s">
        <v>182</v>
      </c>
      <c r="F12" s="3" t="s">
        <v>83</v>
      </c>
      <c r="G12" s="3" t="s">
        <v>48</v>
      </c>
      <c r="H12" s="3" t="s">
        <v>127</v>
      </c>
      <c r="I12" s="3"/>
      <c r="J12" s="3" t="s">
        <v>118</v>
      </c>
      <c r="K12" s="3" t="s">
        <v>37</v>
      </c>
      <c r="L12" s="3" t="s">
        <v>18</v>
      </c>
      <c r="M12" s="3" t="s">
        <v>118</v>
      </c>
      <c r="N12" s="4"/>
      <c r="O12" s="3" t="s">
        <v>80</v>
      </c>
      <c r="P12" s="4"/>
      <c r="Q12" s="3"/>
      <c r="R12" s="3"/>
      <c r="S12" s="3" t="s">
        <v>80</v>
      </c>
    </row>
    <row r="13" spans="1:19" ht="60">
      <c r="A13" s="2">
        <v>40696.088113425925</v>
      </c>
      <c r="B13" s="3" t="s">
        <v>199</v>
      </c>
      <c r="C13" s="3" t="s">
        <v>61</v>
      </c>
      <c r="D13" s="3" t="s">
        <v>117</v>
      </c>
      <c r="E13" s="3" t="s">
        <v>182</v>
      </c>
      <c r="F13" s="3" t="s">
        <v>83</v>
      </c>
      <c r="G13" s="3" t="s">
        <v>48</v>
      </c>
      <c r="H13" s="3" t="s">
        <v>139</v>
      </c>
      <c r="I13" s="3"/>
      <c r="J13" s="3" t="s">
        <v>118</v>
      </c>
      <c r="K13" s="3" t="s">
        <v>50</v>
      </c>
      <c r="L13" s="3" t="s">
        <v>184</v>
      </c>
      <c r="M13" s="3" t="s">
        <v>118</v>
      </c>
      <c r="N13" s="4"/>
      <c r="O13" s="3" t="s">
        <v>80</v>
      </c>
      <c r="P13" s="4"/>
      <c r="Q13" s="3"/>
      <c r="R13" s="3"/>
      <c r="S13" s="3" t="s">
        <v>153</v>
      </c>
    </row>
    <row r="14" spans="1:19" ht="72">
      <c r="A14" s="2">
        <v>40696.10024305555</v>
      </c>
      <c r="B14" s="3"/>
      <c r="C14" s="3" t="s">
        <v>109</v>
      </c>
      <c r="D14" s="3" t="s">
        <v>155</v>
      </c>
      <c r="E14" s="3" t="s">
        <v>182</v>
      </c>
      <c r="F14" s="3" t="s">
        <v>83</v>
      </c>
      <c r="G14" s="3" t="s">
        <v>13</v>
      </c>
      <c r="H14" s="3" t="s">
        <v>44</v>
      </c>
      <c r="I14" s="3"/>
      <c r="J14" s="3" t="s">
        <v>118</v>
      </c>
      <c r="K14" s="3" t="s">
        <v>80</v>
      </c>
      <c r="L14" s="3" t="s">
        <v>26</v>
      </c>
      <c r="M14" s="3" t="s">
        <v>118</v>
      </c>
      <c r="N14" s="4"/>
      <c r="O14" s="3" t="s">
        <v>80</v>
      </c>
      <c r="P14" s="4"/>
      <c r="Q14" s="3" t="s">
        <v>122</v>
      </c>
      <c r="R14" s="3"/>
      <c r="S14" s="3" t="s">
        <v>153</v>
      </c>
    </row>
    <row r="15" spans="1:19" ht="144">
      <c r="A15" s="2">
        <v>40694.63519675926</v>
      </c>
      <c r="B15" s="3" t="s">
        <v>112</v>
      </c>
      <c r="C15" s="3" t="s">
        <v>195</v>
      </c>
      <c r="D15" s="3" t="s">
        <v>14</v>
      </c>
      <c r="E15" s="3" t="s">
        <v>35</v>
      </c>
      <c r="F15" s="3" t="s">
        <v>101</v>
      </c>
      <c r="G15" s="3" t="s">
        <v>197</v>
      </c>
      <c r="H15" s="3" t="s">
        <v>127</v>
      </c>
      <c r="I15" s="3" t="s">
        <v>154</v>
      </c>
      <c r="J15" s="3" t="s">
        <v>105</v>
      </c>
      <c r="K15" s="3" t="s">
        <v>161</v>
      </c>
      <c r="L15" s="3" t="s">
        <v>18</v>
      </c>
      <c r="M15" s="3" t="s">
        <v>118</v>
      </c>
      <c r="N15" s="4"/>
      <c r="O15" s="3" t="s">
        <v>80</v>
      </c>
      <c r="P15" s="4"/>
      <c r="Q15" s="3"/>
      <c r="R15" s="3" t="s">
        <v>75</v>
      </c>
      <c r="S15" s="3" t="s">
        <v>80</v>
      </c>
    </row>
    <row r="16" spans="1:19" ht="36">
      <c r="A16" s="2">
        <v>40694.69856481481</v>
      </c>
      <c r="B16" s="3"/>
      <c r="C16" s="3" t="s">
        <v>137</v>
      </c>
      <c r="D16" s="3" t="s">
        <v>123</v>
      </c>
      <c r="E16" s="3" t="s">
        <v>35</v>
      </c>
      <c r="F16" s="3" t="s">
        <v>101</v>
      </c>
      <c r="G16" s="3" t="s">
        <v>83</v>
      </c>
      <c r="H16" s="3" t="s">
        <v>44</v>
      </c>
      <c r="I16" s="3"/>
      <c r="J16" s="3" t="s">
        <v>118</v>
      </c>
      <c r="K16" s="3" t="s">
        <v>6</v>
      </c>
      <c r="L16" s="3" t="s">
        <v>80</v>
      </c>
      <c r="M16" s="3" t="s">
        <v>118</v>
      </c>
      <c r="N16" s="4"/>
      <c r="O16" s="3" t="s">
        <v>80</v>
      </c>
      <c r="P16" s="4"/>
      <c r="Q16" s="3"/>
      <c r="R16" s="3" t="s">
        <v>54</v>
      </c>
      <c r="S16" s="3" t="s">
        <v>18</v>
      </c>
    </row>
    <row r="17" spans="1:19" ht="108">
      <c r="A17" s="2">
        <v>40695.45150462963</v>
      </c>
      <c r="B17" s="3"/>
      <c r="C17" s="3" t="s">
        <v>162</v>
      </c>
      <c r="D17" s="3" t="s">
        <v>106</v>
      </c>
      <c r="E17" s="3" t="s">
        <v>35</v>
      </c>
      <c r="F17" s="3" t="s">
        <v>101</v>
      </c>
      <c r="G17" s="3" t="s">
        <v>83</v>
      </c>
      <c r="H17" s="3" t="s">
        <v>26</v>
      </c>
      <c r="I17" s="3"/>
      <c r="J17" s="3" t="s">
        <v>118</v>
      </c>
      <c r="K17" s="3" t="s">
        <v>6</v>
      </c>
      <c r="L17" s="3" t="s">
        <v>80</v>
      </c>
      <c r="M17" s="3" t="s">
        <v>118</v>
      </c>
      <c r="N17" s="4"/>
      <c r="O17" s="3" t="s">
        <v>80</v>
      </c>
      <c r="P17" s="4"/>
      <c r="Q17" s="3"/>
      <c r="R17" s="3" t="s">
        <v>32</v>
      </c>
      <c r="S17" s="3" t="s">
        <v>18</v>
      </c>
    </row>
    <row r="18" spans="1:19" ht="120">
      <c r="A18" s="2">
        <v>40695.552037037036</v>
      </c>
      <c r="B18" s="3"/>
      <c r="C18" s="3" t="s">
        <v>88</v>
      </c>
      <c r="D18" s="3" t="s">
        <v>148</v>
      </c>
      <c r="E18" s="3" t="s">
        <v>35</v>
      </c>
      <c r="F18" s="3" t="s">
        <v>101</v>
      </c>
      <c r="G18" s="3" t="s">
        <v>83</v>
      </c>
      <c r="H18" s="3" t="s">
        <v>26</v>
      </c>
      <c r="I18" s="3"/>
      <c r="J18" s="3" t="s">
        <v>118</v>
      </c>
      <c r="K18" s="3" t="s">
        <v>6</v>
      </c>
      <c r="L18" s="3" t="s">
        <v>80</v>
      </c>
      <c r="M18" s="3" t="s">
        <v>118</v>
      </c>
      <c r="N18" s="4"/>
      <c r="O18" s="3" t="s">
        <v>80</v>
      </c>
      <c r="P18" s="4"/>
      <c r="Q18" s="3" t="s">
        <v>94</v>
      </c>
      <c r="R18" s="3" t="s">
        <v>39</v>
      </c>
      <c r="S18" s="3" t="s">
        <v>80</v>
      </c>
    </row>
    <row r="19" spans="1:19" ht="108">
      <c r="A19" s="2">
        <v>40700.59738425926</v>
      </c>
      <c r="B19" s="3" t="s">
        <v>63</v>
      </c>
      <c r="C19" s="3" t="s">
        <v>193</v>
      </c>
      <c r="D19" s="3" t="s">
        <v>8</v>
      </c>
      <c r="E19" s="3" t="s">
        <v>35</v>
      </c>
      <c r="F19" s="3" t="s">
        <v>101</v>
      </c>
      <c r="G19" s="3" t="s">
        <v>57</v>
      </c>
      <c r="H19" s="3" t="s">
        <v>99</v>
      </c>
      <c r="I19" s="3"/>
      <c r="J19" s="3" t="s">
        <v>118</v>
      </c>
      <c r="K19" s="3" t="s">
        <v>6</v>
      </c>
      <c r="L19" s="3" t="s">
        <v>80</v>
      </c>
      <c r="M19" s="3" t="s">
        <v>118</v>
      </c>
      <c r="N19" s="4"/>
      <c r="O19" s="3" t="s">
        <v>80</v>
      </c>
      <c r="P19" s="4"/>
      <c r="Q19" s="3"/>
      <c r="R19" s="3" t="s">
        <v>185</v>
      </c>
      <c r="S19" s="3" t="s">
        <v>80</v>
      </c>
    </row>
    <row r="20" spans="1:19" ht="84">
      <c r="A20" s="2">
        <v>40701.54043981482</v>
      </c>
      <c r="B20" s="3"/>
      <c r="C20" s="3" t="s">
        <v>180</v>
      </c>
      <c r="D20" s="3" t="s">
        <v>167</v>
      </c>
      <c r="E20" s="3" t="s">
        <v>35</v>
      </c>
      <c r="F20" s="3" t="s">
        <v>101</v>
      </c>
      <c r="G20" s="3" t="s">
        <v>48</v>
      </c>
      <c r="H20" s="3" t="s">
        <v>127</v>
      </c>
      <c r="I20" s="3"/>
      <c r="J20" s="3" t="s">
        <v>118</v>
      </c>
      <c r="K20" s="3" t="s">
        <v>6</v>
      </c>
      <c r="L20" s="3" t="s">
        <v>120</v>
      </c>
      <c r="M20" s="3" t="s">
        <v>118</v>
      </c>
      <c r="N20" s="4"/>
      <c r="O20" s="3" t="s">
        <v>80</v>
      </c>
      <c r="P20" s="4"/>
      <c r="Q20" s="3"/>
      <c r="R20" s="3" t="s">
        <v>159</v>
      </c>
      <c r="S20" s="3" t="s">
        <v>18</v>
      </c>
    </row>
    <row r="21" spans="1:19" ht="36">
      <c r="A21" s="2">
        <v>40692.07456018518</v>
      </c>
      <c r="B21" s="3"/>
      <c r="C21" s="3" t="s">
        <v>169</v>
      </c>
      <c r="D21" s="3" t="s">
        <v>131</v>
      </c>
      <c r="E21" s="3" t="s">
        <v>182</v>
      </c>
      <c r="F21" s="3" t="s">
        <v>101</v>
      </c>
      <c r="G21" s="3" t="s">
        <v>48</v>
      </c>
      <c r="H21" s="3" t="s">
        <v>127</v>
      </c>
      <c r="I21" s="3"/>
      <c r="J21" s="3" t="s">
        <v>118</v>
      </c>
      <c r="K21" s="3" t="s">
        <v>6</v>
      </c>
      <c r="L21" s="3" t="s">
        <v>80</v>
      </c>
      <c r="M21" s="3" t="s">
        <v>118</v>
      </c>
      <c r="N21" s="4"/>
      <c r="O21" s="3" t="s">
        <v>80</v>
      </c>
      <c r="P21" s="4"/>
      <c r="Q21" s="3" t="s">
        <v>107</v>
      </c>
      <c r="R21" s="3"/>
      <c r="S21" s="3" t="s">
        <v>80</v>
      </c>
    </row>
    <row r="22" spans="1:19" ht="36">
      <c r="A22" s="2">
        <v>40692.076944444445</v>
      </c>
      <c r="B22" s="3"/>
      <c r="C22" s="3" t="s">
        <v>28</v>
      </c>
      <c r="D22" s="3" t="s">
        <v>40</v>
      </c>
      <c r="E22" s="3" t="s">
        <v>182</v>
      </c>
      <c r="F22" s="3" t="s">
        <v>101</v>
      </c>
      <c r="G22" s="3" t="s">
        <v>48</v>
      </c>
      <c r="H22" s="3" t="s">
        <v>127</v>
      </c>
      <c r="I22" s="3"/>
      <c r="J22" s="3" t="s">
        <v>118</v>
      </c>
      <c r="K22" s="3" t="s">
        <v>6</v>
      </c>
      <c r="L22" s="3" t="s">
        <v>80</v>
      </c>
      <c r="M22" s="3" t="s">
        <v>118</v>
      </c>
      <c r="N22" s="4"/>
      <c r="O22" s="3" t="s">
        <v>80</v>
      </c>
      <c r="P22" s="4"/>
      <c r="Q22" s="3"/>
      <c r="R22" s="3"/>
      <c r="S22" s="3" t="s">
        <v>153</v>
      </c>
    </row>
    <row r="23" spans="1:19" ht="216">
      <c r="A23" s="2">
        <v>40693.024976851855</v>
      </c>
      <c r="B23" s="3" t="s">
        <v>204</v>
      </c>
      <c r="C23" s="3" t="s">
        <v>143</v>
      </c>
      <c r="D23" s="3" t="s">
        <v>41</v>
      </c>
      <c r="E23" s="3" t="s">
        <v>182</v>
      </c>
      <c r="F23" s="3" t="s">
        <v>101</v>
      </c>
      <c r="G23" s="3" t="s">
        <v>83</v>
      </c>
      <c r="H23" s="3" t="s">
        <v>26</v>
      </c>
      <c r="I23" s="3"/>
      <c r="J23" s="3" t="s">
        <v>23</v>
      </c>
      <c r="K23" s="3" t="s">
        <v>203</v>
      </c>
      <c r="L23" s="3" t="s">
        <v>80</v>
      </c>
      <c r="M23" s="3" t="s">
        <v>118</v>
      </c>
      <c r="N23" s="4"/>
      <c r="O23" s="3" t="s">
        <v>80</v>
      </c>
      <c r="P23" s="4"/>
      <c r="Q23" s="3" t="s">
        <v>5</v>
      </c>
      <c r="R23" s="3" t="s">
        <v>210</v>
      </c>
      <c r="S23" s="3" t="s">
        <v>153</v>
      </c>
    </row>
    <row r="24" spans="1:19" ht="48">
      <c r="A24" s="2">
        <v>40696.033368055556</v>
      </c>
      <c r="B24" s="3"/>
      <c r="C24" s="3" t="s">
        <v>10</v>
      </c>
      <c r="D24" s="3" t="s">
        <v>129</v>
      </c>
      <c r="E24" s="3" t="s">
        <v>182</v>
      </c>
      <c r="F24" s="3" t="s">
        <v>101</v>
      </c>
      <c r="G24" s="3" t="s">
        <v>48</v>
      </c>
      <c r="H24" s="3" t="s">
        <v>127</v>
      </c>
      <c r="I24" s="3"/>
      <c r="J24" s="3" t="s">
        <v>118</v>
      </c>
      <c r="K24" s="3" t="s">
        <v>80</v>
      </c>
      <c r="L24" s="3" t="s">
        <v>26</v>
      </c>
      <c r="M24" s="3" t="s">
        <v>118</v>
      </c>
      <c r="N24" s="4"/>
      <c r="O24" s="3" t="s">
        <v>80</v>
      </c>
      <c r="P24" s="4"/>
      <c r="Q24" s="3"/>
      <c r="R24" s="3"/>
      <c r="S24" s="3" t="s">
        <v>18</v>
      </c>
    </row>
    <row r="25" spans="1:19" ht="72">
      <c r="A25" s="2">
        <v>40696.07743055555</v>
      </c>
      <c r="B25" s="3"/>
      <c r="C25" s="3" t="s">
        <v>109</v>
      </c>
      <c r="D25" s="3" t="s">
        <v>123</v>
      </c>
      <c r="E25" s="3" t="s">
        <v>182</v>
      </c>
      <c r="F25" s="3" t="s">
        <v>101</v>
      </c>
      <c r="G25" s="3" t="s">
        <v>83</v>
      </c>
      <c r="H25" s="3" t="s">
        <v>26</v>
      </c>
      <c r="I25" s="3"/>
      <c r="J25" s="3" t="s">
        <v>118</v>
      </c>
      <c r="K25" s="3" t="s">
        <v>19</v>
      </c>
      <c r="L25" s="3" t="s">
        <v>80</v>
      </c>
      <c r="M25" s="3" t="s">
        <v>118</v>
      </c>
      <c r="N25" s="4"/>
      <c r="O25" s="3" t="s">
        <v>80</v>
      </c>
      <c r="P25" s="4"/>
      <c r="Q25" s="3"/>
      <c r="R25" s="3"/>
      <c r="S25" s="3" t="s">
        <v>18</v>
      </c>
    </row>
    <row r="26" spans="1:19" ht="36">
      <c r="A26" s="2">
        <v>40696.07979166666</v>
      </c>
      <c r="B26" s="3"/>
      <c r="C26" s="3" t="s">
        <v>144</v>
      </c>
      <c r="D26" s="3" t="s">
        <v>147</v>
      </c>
      <c r="E26" s="3" t="s">
        <v>182</v>
      </c>
      <c r="F26" s="3" t="s">
        <v>101</v>
      </c>
      <c r="G26" s="3" t="s">
        <v>48</v>
      </c>
      <c r="H26" s="3" t="s">
        <v>127</v>
      </c>
      <c r="I26" s="3"/>
      <c r="J26" s="3" t="s">
        <v>118</v>
      </c>
      <c r="K26" s="3" t="s">
        <v>140</v>
      </c>
      <c r="L26" s="3" t="s">
        <v>184</v>
      </c>
      <c r="M26" s="3" t="s">
        <v>118</v>
      </c>
      <c r="N26" s="4"/>
      <c r="O26" s="3" t="s">
        <v>80</v>
      </c>
      <c r="P26" s="4"/>
      <c r="Q26" s="3"/>
      <c r="R26" s="3"/>
      <c r="S26" s="3" t="s">
        <v>153</v>
      </c>
    </row>
    <row r="27" spans="1:19" ht="48">
      <c r="A27" s="2">
        <v>40696.089537037034</v>
      </c>
      <c r="B27" s="3"/>
      <c r="C27" s="3" t="s">
        <v>73</v>
      </c>
      <c r="D27" s="3" t="s">
        <v>89</v>
      </c>
      <c r="E27" s="3" t="s">
        <v>182</v>
      </c>
      <c r="F27" s="3" t="s">
        <v>101</v>
      </c>
      <c r="G27" s="3" t="s">
        <v>48</v>
      </c>
      <c r="H27" s="3" t="s">
        <v>127</v>
      </c>
      <c r="I27" s="3"/>
      <c r="J27" s="3" t="s">
        <v>118</v>
      </c>
      <c r="K27" s="3" t="s">
        <v>6</v>
      </c>
      <c r="L27" s="3" t="s">
        <v>80</v>
      </c>
      <c r="M27" s="3" t="s">
        <v>118</v>
      </c>
      <c r="N27" s="4"/>
      <c r="O27" s="3" t="s">
        <v>80</v>
      </c>
      <c r="P27" s="4"/>
      <c r="Q27" s="3"/>
      <c r="R27" s="3"/>
      <c r="S27" s="3" t="s">
        <v>153</v>
      </c>
    </row>
    <row r="28" spans="1:19" ht="36">
      <c r="A28" s="2">
        <v>40696.09324074074</v>
      </c>
      <c r="B28" s="3"/>
      <c r="C28" s="3" t="s">
        <v>160</v>
      </c>
      <c r="D28" s="3" t="s">
        <v>163</v>
      </c>
      <c r="E28" s="3" t="s">
        <v>182</v>
      </c>
      <c r="F28" s="3" t="s">
        <v>101</v>
      </c>
      <c r="G28" s="3" t="s">
        <v>48</v>
      </c>
      <c r="H28" s="3" t="s">
        <v>127</v>
      </c>
      <c r="I28" s="3"/>
      <c r="J28" s="3" t="s">
        <v>118</v>
      </c>
      <c r="K28" s="3" t="s">
        <v>6</v>
      </c>
      <c r="L28" s="3" t="s">
        <v>80</v>
      </c>
      <c r="M28" s="3" t="s">
        <v>118</v>
      </c>
      <c r="N28" s="4"/>
      <c r="O28" s="3" t="s">
        <v>80</v>
      </c>
      <c r="P28" s="4"/>
      <c r="Q28" s="3"/>
      <c r="R28" s="3"/>
      <c r="S28" s="3" t="s">
        <v>153</v>
      </c>
    </row>
    <row r="29" spans="1:19" ht="48">
      <c r="A29" s="2">
        <v>40696.095185185186</v>
      </c>
      <c r="B29" s="3"/>
      <c r="C29" s="3" t="s">
        <v>191</v>
      </c>
      <c r="D29" s="3" t="s">
        <v>93</v>
      </c>
      <c r="E29" s="3" t="s">
        <v>182</v>
      </c>
      <c r="F29" s="3" t="s">
        <v>101</v>
      </c>
      <c r="G29" s="3" t="s">
        <v>48</v>
      </c>
      <c r="H29" s="3" t="s">
        <v>127</v>
      </c>
      <c r="I29" s="3"/>
      <c r="J29" s="3" t="s">
        <v>118</v>
      </c>
      <c r="K29" s="3" t="s">
        <v>6</v>
      </c>
      <c r="L29" s="3" t="s">
        <v>80</v>
      </c>
      <c r="M29" s="3" t="s">
        <v>118</v>
      </c>
      <c r="N29" s="4"/>
      <c r="O29" s="3" t="s">
        <v>80</v>
      </c>
      <c r="P29" s="4"/>
      <c r="Q29" s="3"/>
      <c r="R29" s="3"/>
      <c r="S29" s="3" t="s">
        <v>153</v>
      </c>
    </row>
    <row r="30" spans="1:19" ht="36">
      <c r="A30" s="2">
        <v>40696.10408564815</v>
      </c>
      <c r="B30" s="3"/>
      <c r="C30" s="3" t="s">
        <v>74</v>
      </c>
      <c r="D30" s="3" t="s">
        <v>150</v>
      </c>
      <c r="E30" s="3" t="s">
        <v>182</v>
      </c>
      <c r="F30" s="3" t="s">
        <v>101</v>
      </c>
      <c r="G30" s="3" t="s">
        <v>13</v>
      </c>
      <c r="H30" s="3" t="s">
        <v>44</v>
      </c>
      <c r="I30" s="3"/>
      <c r="J30" s="3" t="s">
        <v>118</v>
      </c>
      <c r="K30" s="3" t="s">
        <v>6</v>
      </c>
      <c r="L30" s="3" t="s">
        <v>80</v>
      </c>
      <c r="M30" s="3" t="s">
        <v>118</v>
      </c>
      <c r="N30" s="4"/>
      <c r="O30" s="3" t="s">
        <v>80</v>
      </c>
      <c r="P30" s="4"/>
      <c r="Q30" s="3" t="s">
        <v>36</v>
      </c>
      <c r="R30" s="3"/>
      <c r="S30" s="3" t="s">
        <v>97</v>
      </c>
    </row>
    <row r="31" spans="1:19" ht="84">
      <c r="A31" s="2">
        <v>40694.70747685185</v>
      </c>
      <c r="B31" s="3"/>
      <c r="C31" s="3" t="s">
        <v>201</v>
      </c>
      <c r="D31" s="3" t="s">
        <v>67</v>
      </c>
      <c r="E31" s="3" t="s">
        <v>35</v>
      </c>
      <c r="F31" s="3" t="s">
        <v>29</v>
      </c>
      <c r="G31" s="3" t="s">
        <v>83</v>
      </c>
      <c r="H31" s="3" t="s">
        <v>26</v>
      </c>
      <c r="I31" s="3"/>
      <c r="J31" s="3" t="s">
        <v>118</v>
      </c>
      <c r="K31" s="3" t="s">
        <v>6</v>
      </c>
      <c r="L31" s="3" t="s">
        <v>80</v>
      </c>
      <c r="M31" s="3" t="s">
        <v>118</v>
      </c>
      <c r="N31" s="4"/>
      <c r="O31" s="3" t="s">
        <v>80</v>
      </c>
      <c r="P31" s="4"/>
      <c r="Q31" s="3"/>
      <c r="R31" s="3" t="s">
        <v>42</v>
      </c>
      <c r="S31" s="3" t="s">
        <v>18</v>
      </c>
    </row>
    <row r="32" spans="1:19" ht="36">
      <c r="A32" s="2">
        <v>40696.04583333334</v>
      </c>
      <c r="B32" s="3"/>
      <c r="C32" s="3" t="s">
        <v>110</v>
      </c>
      <c r="D32" s="3" t="s">
        <v>15</v>
      </c>
      <c r="E32" s="3" t="s">
        <v>182</v>
      </c>
      <c r="F32" s="3" t="s">
        <v>58</v>
      </c>
      <c r="G32" s="3" t="s">
        <v>83</v>
      </c>
      <c r="H32" s="3" t="s">
        <v>26</v>
      </c>
      <c r="I32" s="3"/>
      <c r="J32" s="3" t="s">
        <v>118</v>
      </c>
      <c r="K32" s="3" t="s">
        <v>6</v>
      </c>
      <c r="L32" s="3" t="s">
        <v>64</v>
      </c>
      <c r="M32" s="3" t="s">
        <v>118</v>
      </c>
      <c r="N32" s="4"/>
      <c r="O32" s="3" t="s">
        <v>80</v>
      </c>
      <c r="P32" s="4"/>
      <c r="Q32" s="3" t="s">
        <v>192</v>
      </c>
      <c r="R32" s="3" t="s">
        <v>212</v>
      </c>
      <c r="S32" s="3" t="s">
        <v>97</v>
      </c>
    </row>
    <row r="33" spans="1:19" ht="216">
      <c r="A33" s="2">
        <v>40701.53503472223</v>
      </c>
      <c r="B33" s="3" t="s">
        <v>95</v>
      </c>
      <c r="C33" s="3" t="s">
        <v>113</v>
      </c>
      <c r="D33" s="3" t="s">
        <v>60</v>
      </c>
      <c r="E33" s="3" t="s">
        <v>35</v>
      </c>
      <c r="F33" s="3" t="s">
        <v>101</v>
      </c>
      <c r="G33" s="3" t="s">
        <v>119</v>
      </c>
      <c r="H33" s="3" t="s">
        <v>127</v>
      </c>
      <c r="I33" s="3"/>
      <c r="J33" s="3" t="s">
        <v>118</v>
      </c>
      <c r="K33" s="3" t="s">
        <v>6</v>
      </c>
      <c r="L33" s="3" t="s">
        <v>128</v>
      </c>
      <c r="M33" s="3" t="s">
        <v>118</v>
      </c>
      <c r="N33" s="4"/>
      <c r="O33" s="3" t="s">
        <v>157</v>
      </c>
      <c r="P33" s="4"/>
      <c r="Q33" s="3" t="s">
        <v>208</v>
      </c>
      <c r="R33" s="6" t="s">
        <v>0</v>
      </c>
      <c r="S33" s="3" t="s">
        <v>18</v>
      </c>
    </row>
    <row r="34" spans="1:19" ht="48">
      <c r="A34" s="2">
        <v>40696.055983796294</v>
      </c>
      <c r="B34" s="3" t="s">
        <v>2</v>
      </c>
      <c r="C34" s="3" t="s">
        <v>145</v>
      </c>
      <c r="D34" s="3" t="s">
        <v>171</v>
      </c>
      <c r="E34" s="3" t="s">
        <v>182</v>
      </c>
      <c r="F34" s="3" t="s">
        <v>101</v>
      </c>
      <c r="G34" s="3" t="s">
        <v>83</v>
      </c>
      <c r="H34" s="3" t="s">
        <v>26</v>
      </c>
      <c r="I34" s="3"/>
      <c r="J34" s="3" t="s">
        <v>118</v>
      </c>
      <c r="K34" s="3" t="s">
        <v>187</v>
      </c>
      <c r="L34" s="3" t="s">
        <v>80</v>
      </c>
      <c r="M34" s="3" t="s">
        <v>198</v>
      </c>
      <c r="N34" s="4"/>
      <c r="O34" s="3" t="s">
        <v>80</v>
      </c>
      <c r="P34" s="4"/>
      <c r="Q34" s="3" t="s">
        <v>135</v>
      </c>
      <c r="R34" s="3"/>
      <c r="S34" s="3" t="s">
        <v>18</v>
      </c>
    </row>
    <row r="35" spans="1:19" ht="156">
      <c r="A35" s="2">
        <v>40695.440787037034</v>
      </c>
      <c r="B35" s="3" t="s">
        <v>149</v>
      </c>
      <c r="C35" s="3" t="s">
        <v>86</v>
      </c>
      <c r="D35" s="3" t="s">
        <v>84</v>
      </c>
      <c r="E35" s="3" t="s">
        <v>35</v>
      </c>
      <c r="F35" s="3" t="s">
        <v>53</v>
      </c>
      <c r="G35" s="3" t="s">
        <v>83</v>
      </c>
      <c r="H35" s="3" t="s">
        <v>26</v>
      </c>
      <c r="I35" s="3"/>
      <c r="J35" s="3" t="s">
        <v>118</v>
      </c>
      <c r="K35" s="3" t="s">
        <v>37</v>
      </c>
      <c r="L35" s="3" t="s">
        <v>18</v>
      </c>
      <c r="M35" s="6" t="s">
        <v>1</v>
      </c>
      <c r="N35" s="4"/>
      <c r="O35" s="3" t="s">
        <v>80</v>
      </c>
      <c r="P35" s="4"/>
      <c r="Q35" s="3" t="s">
        <v>21</v>
      </c>
      <c r="R35" s="3" t="s">
        <v>92</v>
      </c>
      <c r="S35" s="3" t="s">
        <v>80</v>
      </c>
    </row>
    <row r="36" spans="1:19" ht="48">
      <c r="A36" s="2">
        <v>40692.08516203704</v>
      </c>
      <c r="B36" s="3" t="s">
        <v>200</v>
      </c>
      <c r="C36" s="3" t="s">
        <v>77</v>
      </c>
      <c r="D36" s="3" t="s">
        <v>151</v>
      </c>
      <c r="E36" s="3" t="s">
        <v>182</v>
      </c>
      <c r="F36" s="3" t="s">
        <v>83</v>
      </c>
      <c r="G36" s="3" t="s">
        <v>175</v>
      </c>
      <c r="H36" s="3" t="s">
        <v>44</v>
      </c>
      <c r="I36" s="3"/>
      <c r="J36" s="3" t="s">
        <v>118</v>
      </c>
      <c r="K36" s="3" t="s">
        <v>80</v>
      </c>
      <c r="L36" s="3" t="s">
        <v>26</v>
      </c>
      <c r="M36" s="3" t="s">
        <v>56</v>
      </c>
      <c r="N36" s="4"/>
      <c r="O36" s="3" t="s">
        <v>18</v>
      </c>
      <c r="P36" s="4"/>
      <c r="Q36" s="3" t="s">
        <v>178</v>
      </c>
      <c r="R36" s="3" t="s">
        <v>51</v>
      </c>
      <c r="S36" s="3" t="s">
        <v>18</v>
      </c>
    </row>
    <row r="37" spans="1:19" ht="48">
      <c r="A37" s="2">
        <v>40696.03869212963</v>
      </c>
      <c r="B37" s="3" t="s">
        <v>91</v>
      </c>
      <c r="C37" s="3" t="s">
        <v>9</v>
      </c>
      <c r="D37" s="3" t="s">
        <v>194</v>
      </c>
      <c r="E37" s="3" t="s">
        <v>182</v>
      </c>
      <c r="F37" s="3" t="s">
        <v>83</v>
      </c>
      <c r="G37" s="3" t="s">
        <v>83</v>
      </c>
      <c r="H37" s="3" t="s">
        <v>26</v>
      </c>
      <c r="I37" s="3"/>
      <c r="J37" s="3" t="s">
        <v>20</v>
      </c>
      <c r="K37" s="3" t="s">
        <v>80</v>
      </c>
      <c r="L37" s="3" t="s">
        <v>26</v>
      </c>
      <c r="M37" s="3" t="s">
        <v>20</v>
      </c>
      <c r="N37" s="4"/>
      <c r="O37" s="3" t="s">
        <v>55</v>
      </c>
      <c r="P37" s="4"/>
      <c r="Q37" s="3" t="s">
        <v>183</v>
      </c>
      <c r="R37" s="3"/>
      <c r="S37" s="3" t="s">
        <v>55</v>
      </c>
    </row>
    <row r="38" spans="1:19" ht="108">
      <c r="A38" s="2">
        <v>40700.563564814816</v>
      </c>
      <c r="B38" s="3" t="s">
        <v>173</v>
      </c>
      <c r="C38" s="3" t="s">
        <v>176</v>
      </c>
      <c r="D38" s="3" t="s">
        <v>156</v>
      </c>
      <c r="E38" s="3" t="s">
        <v>35</v>
      </c>
      <c r="F38" s="3" t="s">
        <v>101</v>
      </c>
      <c r="G38" s="3" t="s">
        <v>83</v>
      </c>
      <c r="H38" s="3" t="s">
        <v>26</v>
      </c>
      <c r="I38" s="3"/>
      <c r="J38" s="3" t="s">
        <v>118</v>
      </c>
      <c r="K38" s="3" t="s">
        <v>6</v>
      </c>
      <c r="L38" s="3" t="s">
        <v>18</v>
      </c>
      <c r="M38" s="3" t="s">
        <v>172</v>
      </c>
      <c r="N38" s="4"/>
      <c r="O38" s="3" t="s">
        <v>64</v>
      </c>
      <c r="P38" s="4"/>
      <c r="Q38" s="3"/>
      <c r="R38" s="3" t="s">
        <v>217</v>
      </c>
      <c r="S38" s="3" t="s">
        <v>18</v>
      </c>
    </row>
    <row r="39" spans="1:19" ht="204">
      <c r="A39" s="2">
        <v>40700.51520833334</v>
      </c>
      <c r="B39" s="3"/>
      <c r="C39" s="3" t="s">
        <v>142</v>
      </c>
      <c r="D39" s="3" t="s">
        <v>104</v>
      </c>
      <c r="E39" s="3" t="s">
        <v>35</v>
      </c>
      <c r="F39" s="3" t="s">
        <v>83</v>
      </c>
      <c r="G39" s="6" t="s">
        <v>216</v>
      </c>
      <c r="H39" s="3" t="s">
        <v>26</v>
      </c>
      <c r="I39" s="3"/>
      <c r="J39" s="3" t="s">
        <v>11</v>
      </c>
      <c r="K39" s="3" t="s">
        <v>37</v>
      </c>
      <c r="L39" s="3" t="s">
        <v>80</v>
      </c>
      <c r="M39" s="3" t="s">
        <v>53</v>
      </c>
      <c r="N39" s="4"/>
      <c r="O39" s="3" t="s">
        <v>80</v>
      </c>
      <c r="P39" s="4"/>
      <c r="Q39" s="3" t="s">
        <v>206</v>
      </c>
      <c r="R39" s="3" t="s">
        <v>45</v>
      </c>
      <c r="S39" s="3" t="s">
        <v>80</v>
      </c>
    </row>
    <row r="40" spans="1:19" ht="120">
      <c r="A40" s="2">
        <v>40694.69175925926</v>
      </c>
      <c r="B40" s="3" t="s">
        <v>4</v>
      </c>
      <c r="C40" s="3" t="s">
        <v>196</v>
      </c>
      <c r="D40" s="6" t="s">
        <v>3</v>
      </c>
      <c r="E40" s="3" t="s">
        <v>35</v>
      </c>
      <c r="F40" s="3" t="s">
        <v>83</v>
      </c>
      <c r="G40" s="3" t="s">
        <v>83</v>
      </c>
      <c r="H40" s="3" t="s">
        <v>26</v>
      </c>
      <c r="I40" s="3"/>
      <c r="J40" s="3" t="s">
        <v>118</v>
      </c>
      <c r="K40" s="3" t="s">
        <v>80</v>
      </c>
      <c r="L40" s="3" t="s">
        <v>26</v>
      </c>
      <c r="M40" s="3" t="s">
        <v>53</v>
      </c>
      <c r="N40" s="4"/>
      <c r="O40" s="3" t="s">
        <v>55</v>
      </c>
      <c r="P40" s="4"/>
      <c r="Q40" s="3"/>
      <c r="R40" s="3" t="s">
        <v>165</v>
      </c>
      <c r="S40" s="3" t="s">
        <v>55</v>
      </c>
    </row>
    <row r="41" spans="1:19" ht="156">
      <c r="A41" s="2">
        <v>40695.56954861111</v>
      </c>
      <c r="B41" s="3" t="s">
        <v>102</v>
      </c>
      <c r="C41" s="3" t="s">
        <v>100</v>
      </c>
      <c r="D41" s="3" t="s">
        <v>65</v>
      </c>
      <c r="E41" s="3" t="s">
        <v>35</v>
      </c>
      <c r="F41" s="3" t="s">
        <v>87</v>
      </c>
      <c r="G41" s="3" t="s">
        <v>83</v>
      </c>
      <c r="H41" s="3" t="s">
        <v>26</v>
      </c>
      <c r="I41" s="3"/>
      <c r="J41" s="3" t="s">
        <v>118</v>
      </c>
      <c r="K41" s="3" t="s">
        <v>49</v>
      </c>
      <c r="L41" s="3" t="s">
        <v>80</v>
      </c>
      <c r="M41" s="3" t="s">
        <v>85</v>
      </c>
      <c r="N41" s="4"/>
      <c r="O41" s="3" t="s">
        <v>80</v>
      </c>
      <c r="P41" s="4"/>
      <c r="Q41" s="3" t="s">
        <v>72</v>
      </c>
      <c r="R41" s="3" t="s">
        <v>30</v>
      </c>
      <c r="S41" s="3" t="s">
        <v>80</v>
      </c>
    </row>
    <row r="42" spans="1:19" ht="12">
      <c r="A42" s="3"/>
      <c r="B42" s="3"/>
      <c r="C42" s="3"/>
      <c r="D42" s="3"/>
      <c r="E42" s="3"/>
      <c r="F42" s="3"/>
      <c r="G42" s="3"/>
      <c r="H42" s="3"/>
      <c r="I42" s="3"/>
      <c r="J42" s="3"/>
      <c r="K42" s="3">
        <f>COUNTIF(K2:K41,"None")</f>
        <v>6</v>
      </c>
      <c r="L42" s="3">
        <f>COUNTIF(L2:L41,"None")</f>
        <v>22</v>
      </c>
      <c r="M42" s="3"/>
      <c r="N42" s="3"/>
      <c r="O42" s="3"/>
      <c r="P42" s="3"/>
      <c r="Q42" s="3"/>
      <c r="R42" s="3"/>
      <c r="S42" s="3"/>
    </row>
    <row r="43" spans="1:19" ht="12">
      <c r="A43" s="3"/>
      <c r="B43" s="3"/>
      <c r="C43" s="3"/>
      <c r="D43" s="3"/>
      <c r="E43" s="3"/>
      <c r="F43" s="3"/>
      <c r="G43" s="3"/>
      <c r="H43" s="3"/>
      <c r="I43" s="3"/>
      <c r="J43" s="3"/>
      <c r="K43" s="3"/>
      <c r="L43" s="3">
        <f>COUNTIF(L2:L41,"Not app*")</f>
        <v>6</v>
      </c>
      <c r="M43" s="3"/>
      <c r="N43" s="3"/>
      <c r="O43" s="3"/>
      <c r="P43" s="3"/>
      <c r="Q43" s="3"/>
      <c r="R43" s="3"/>
      <c r="S43" s="3"/>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17.140625" defaultRowHeight="12.75" customHeight="1"/>
  <cols>
    <col min="1" max="20" width="17.140625" style="0" customWidth="1"/>
  </cols>
  <sheetData>
    <row r="1" spans="1:2" ht="12">
      <c r="A1" s="5" t="s">
        <v>7</v>
      </c>
      <c r="B1" s="5">
        <f>COUNTIF(Sheet1!E:E,"Brian")</f>
        <v>20</v>
      </c>
    </row>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Arlin Stoltzfus</cp:lastModifiedBy>
  <dcterms:modified xsi:type="dcterms:W3CDTF">2011-10-16T22:14:10Z</dcterms:modified>
  <cp:category/>
  <cp:version/>
  <cp:contentType/>
  <cp:contentStatus/>
</cp:coreProperties>
</file>